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<sst xmlns="http://schemas.openxmlformats.org/spreadsheetml/2006/main" count="220" uniqueCount="219">
  <si>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</si>
  <si>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</si>
  <si>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</si>
  <si>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</si>
  <si>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</si>
  <si>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</si>
  <si>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</si>
  <si>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</si>
  <si>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</si>
  <si>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</si>
  <si>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</si>
  <si>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</si>
  <si>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</si>
  <si>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</si>
  <si>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</si>
  <si>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</si>
  <si>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</si>
  <si>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</si>
  <si>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</si>
  <si>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</si>
  <si>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</si>
  <si>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</si>
  <si>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</si>
  <si>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</si>
  <si>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</si>
  <si>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</si>
  <si>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</si>
  <si>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</si>
  <si>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</si>
  <si>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</si>
  <si>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</si>
  <si>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</si>
  <si>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</si>
  <si>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</si>
  <si>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</si>
  <si>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</si>
  <si>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</si>
  <si>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</si>
  <si>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</si>
  <si>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</si>
  <si>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</si>
  <si>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</si>
  <si>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</si>
  <si>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</si>
  <si>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</si>
  <si>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</si>
  <si>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</si>
  <si>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</si>
  <si>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</si>
  <si>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</si>
  <si>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</si>
  <si>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</si>
  <si>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</si>
  <si>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</si>
  <si>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</si>
  <si>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</si>
  <si>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</si>
  <si>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</si>
  <si>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</si>
  <si>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</si>
  <si>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</si>
  <si>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</si>
  <si>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</si>
  <si>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</si>
  <si>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</si>
  <si>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</si>
  <si>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</si>
  <si>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</si>
  <si>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</si>
  <si>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</si>
  <si>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</si>
  <si>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</si>
  <si>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</si>
  <si>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</si>
  <si>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</si>
  <si>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</si>
  <si>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</si>
  <si>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</si>
  <si>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</si>
  <si>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</si>
  <si>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</si>
  <si>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</si>
  <si>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</si>
  <si>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</si>
  <si>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</si>
  <si>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</si>
  <si>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</si>
  <si>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</si>
  <si>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</si>
  <si>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</si>
  <si>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</si>
  <si>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</si>
  <si>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</si>
  <si>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</si>
  <si>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</si>
  <si>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</si>
  <si>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</si>
  <si>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</si>
  <si>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</si>
  <si>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</si>
  <si>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</si>
  <si>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</si>
  <si>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</si>
  <si>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</si>
  <si>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</si>
  <si>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</si>
  <si>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</si>
  <si>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</si>
  <si>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</si>
  <si>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</si>
  <si>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</si>
  <si>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</si>
  <si>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</si>
  <si>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</si>
  <si>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</si>
  <si>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</si>
  <si>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</si>
  <si>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</si>
  <si>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</si>
  <si>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</si>
  <si>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</si>
  <si>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</si>
  <si>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</si>
  <si>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</si>
  <si>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</si>
  <si>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</si>
  <si>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</si>
  <si>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</si>
  <si>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</si>
  <si>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</si>
  <si>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</si>
  <si>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</si>
  <si>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</si>
  <si>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</si>
  <si>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</si>
  <si>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</si>
  <si>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</si>
  <si>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</si>
  <si>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</si>
  <si>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</si>
  <si>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</si>
  <si>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</si>
  <si>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</si>
  <si>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</si>
  <si>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</si>
  <si>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</si>
  <si>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</si>
  <si>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</si>
  <si>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</si>
  <si>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</si>
  <si>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</si>
  <si>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</si>
  <si>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</si>
  <si>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</si>
  <si>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</si>
  <si>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</si>
  <si>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</si>
  <si>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</si>
  <si>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</si>
  <si>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</si>
  <si>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</si>
  <si>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</si>
  <si>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</si>
  <si>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</si>
  <si>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</si>
  <si>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</si>
  <si>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</si>
  <si>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</si>
  <si>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</si>
  <si>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</si>
  <si>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</si>
  <si>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</si>
  <si>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</si>
  <si>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</si>
  <si>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</si>
  <si>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</si>
  <si>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</si>
  <si>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</si>
  <si>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</si>
  <si>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</si>
  <si>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</si>
  <si>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</si>
  <si>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</si>
  <si>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</si>
  <si>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</si>
  <si>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</si>
  <si>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</si>
  <si>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</si>
  <si>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</si>
  <si>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</si>
  <si>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</si>
  <si>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</si>
  <si>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</si>
  <si>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</si>
  <si>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</si>
  <si>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</si>
  <si>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</si>
  <si>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</si>
  <si>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</si>
  <si>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</si>
  <si>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</si>
  <si>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</si>
  <si>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</si>
  <si>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</si>
  <si>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</si>
  <si>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</si>
  <si>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</si>
  <si>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</si>
  <si>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</si>
  <si>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</si>
  <si>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</si>
  <si>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</si>
  <si>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</si>
  <si>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</si>
  <si>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</si>
  <si>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</si>
  <si>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</si>
  <si>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SOCIETE GENERALE DE BANQUE - JORDANIE</t>
  </si>
  <si>
    <t>بنك سوسيته جنرال - الأردن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</si>
</sst>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111020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1.07</v>
      </c>
      <c r="F6" s="13">
        <v>0.89</v>
      </c>
      <c r="G6" s="13">
        <v>0.85</v>
      </c>
      <c r="H6" s="13">
        <v>0.95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294415.07</v>
      </c>
      <c r="F7" s="15">
        <v>25950.09</v>
      </c>
      <c r="G7" s="15">
        <v>1200159.78</v>
      </c>
      <c r="H7" s="15">
        <v>728921.76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316597</v>
      </c>
      <c r="F8" s="15">
        <v>29948</v>
      </c>
      <c r="G8" s="15">
        <v>1373705</v>
      </c>
      <c r="H8" s="15">
        <v>706351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294</v>
      </c>
      <c r="F9" s="15">
        <v>54</v>
      </c>
      <c r="G9" s="15">
        <v>359</v>
      </c>
      <c r="H9" s="15">
        <v>1359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50000000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107000000</v>
      </c>
      <c r="F11" s="15">
        <v>89000000</v>
      </c>
      <c r="G11" s="15">
        <v>85000000</v>
      </c>
      <c r="H11" s="15">
        <v>47500000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224397208</v>
      </c>
      <c r="F16" s="24">
        <v>51627949</v>
      </c>
      <c r="G16" s="24">
        <v>52356878</v>
      </c>
      <c r="H16" s="24">
        <v>23460440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30577195</v>
      </c>
      <c r="F17" s="27">
        <v>27484064</v>
      </c>
      <c r="G17" s="27">
        <v>45175011</v>
      </c>
      <c r="H17" s="27">
        <v>21984428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16109873</v>
      </c>
      <c r="F18" s="27">
        <v>27815656</v>
      </c>
      <c r="G18" s="27">
        <v>22873201</v>
      </c>
      <c r="H18" s="27">
        <v>22023937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0</v>
      </c>
      <c r="F19" s="27">
        <v>0</v>
      </c>
      <c r="G19" s="27">
        <v>0</v>
      </c>
      <c r="H19" s="27">
        <v>0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190335</v>
      </c>
      <c r="F20" s="27">
        <v>186585</v>
      </c>
      <c r="G20" s="27">
        <v>162504</v>
      </c>
      <c r="H20" s="27">
        <v>158754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239167826</v>
      </c>
      <c r="F21" s="27">
        <v>230201502</v>
      </c>
      <c r="G21" s="27">
        <v>159464357</v>
      </c>
      <c r="H21" s="27">
        <v>131056187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320043868</v>
      </c>
      <c r="F23" s="27">
        <v>217741761</v>
      </c>
      <c r="G23" s="27">
        <v>171027709</v>
      </c>
      <c r="H23" s="27">
        <v>135590044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7431921</v>
      </c>
      <c r="F24" s="27">
        <v>6537728</v>
      </c>
      <c r="G24" s="27">
        <v>9082830</v>
      </c>
      <c r="H24" s="27">
        <v>8234686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10515396</v>
      </c>
      <c r="F25" s="27">
        <v>8885250</v>
      </c>
      <c r="G25" s="27">
        <v>31011281</v>
      </c>
      <c r="H25" s="27">
        <v>26920644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22128599</v>
      </c>
      <c r="F26" s="27">
        <v>21531646</v>
      </c>
      <c r="G26" s="27">
        <v>19065932</v>
      </c>
      <c r="H26" s="27">
        <v>19370286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1117332</v>
      </c>
      <c r="F27" s="27">
        <v>729408</v>
      </c>
      <c r="G27" s="27">
        <v>730351</v>
      </c>
      <c r="H27" s="27">
        <v>744315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12827939</v>
      </c>
      <c r="F28" s="27">
        <v>63478848</v>
      </c>
      <c r="G28" s="27">
        <v>8617703</v>
      </c>
      <c r="H28" s="27">
        <v>6583263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866560175</v>
      </c>
      <c r="F29" s="29">
        <v>640797419</v>
      </c>
      <c r="G29" s="29">
        <v>479473646</v>
      </c>
      <c r="H29" s="29">
        <v>360971654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607563741</v>
      </c>
      <c r="F34" s="24">
        <v>395357442</v>
      </c>
      <c r="G34" s="24">
        <v>326053588</v>
      </c>
      <c r="H34" s="24">
        <v>261826492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20357357</v>
      </c>
      <c r="F35" s="32">
        <v>4444362</v>
      </c>
      <c r="G35" s="32">
        <v>2681360</v>
      </c>
      <c r="H35" s="32">
        <v>4309486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82578828</v>
      </c>
      <c r="F36" s="27">
        <v>54743211</v>
      </c>
      <c r="G36" s="27">
        <v>28391728</v>
      </c>
      <c r="H36" s="27">
        <v>17682937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18962411</v>
      </c>
      <c r="F37" s="27">
        <v>63610784</v>
      </c>
      <c r="G37" s="27">
        <v>9471250</v>
      </c>
      <c r="H37" s="27">
        <v>10165950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0</v>
      </c>
      <c r="F38" s="27">
        <v>0</v>
      </c>
      <c r="G38" s="27">
        <v>0</v>
      </c>
      <c r="H38" s="27">
        <v>0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15580036</v>
      </c>
      <c r="F39" s="27">
        <v>10328560</v>
      </c>
      <c r="G39" s="27">
        <v>7564361</v>
      </c>
      <c r="H39" s="27">
        <v>6810079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745042373</v>
      </c>
      <c r="F40" s="29">
        <v>528484359</v>
      </c>
      <c r="G40" s="29">
        <v>374162287</v>
      </c>
      <c r="H40" s="29">
        <v>300794944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50000000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7">
        <v>50000000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7">
        <v>50000000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7197184</v>
      </c>
      <c r="F47" s="27">
        <v>5900960</v>
      </c>
      <c r="G47" s="27">
        <v>4890522</v>
      </c>
      <c r="H47" s="27">
        <v>4229994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100000</v>
      </c>
      <c r="F48" s="27">
        <v>100000</v>
      </c>
      <c r="G48" s="27">
        <v>100000</v>
      </c>
      <c r="H48" s="27">
        <v>100000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2662701</v>
      </c>
      <c r="F49" s="27">
        <v>2247353</v>
      </c>
      <c r="G49" s="27">
        <v>1855385</v>
      </c>
      <c r="H49" s="27">
        <v>1463241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71815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2313730</v>
      </c>
      <c r="G51" s="27">
        <v>5964430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4000000</v>
      </c>
      <c r="F53" s="27">
        <v>0</v>
      </c>
      <c r="G53" s="27">
        <v>0</v>
      </c>
      <c r="H53" s="27">
        <v>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0</v>
      </c>
      <c r="G54" s="27">
        <v>0</v>
      </c>
      <c r="H54" s="27">
        <v>3567345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-58750</v>
      </c>
      <c r="F56" s="27">
        <v>-62500</v>
      </c>
      <c r="G56" s="27">
        <v>-62581</v>
      </c>
      <c r="H56" s="27">
        <v>-66331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7616667</v>
      </c>
      <c r="F57" s="27">
        <v>6440977</v>
      </c>
      <c r="G57" s="27">
        <v>4492463</v>
      </c>
      <c r="H57" s="27">
        <v>810646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121517802</v>
      </c>
      <c r="F58" s="27">
        <v>112313060</v>
      </c>
      <c r="G58" s="27">
        <v>105311359</v>
      </c>
      <c r="H58" s="27">
        <v>60176710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866560175</v>
      </c>
      <c r="F60" s="29">
        <v>640797419</v>
      </c>
      <c r="G60" s="29">
        <v>479473646</v>
      </c>
      <c r="H60" s="29">
        <v>360971654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42834308</v>
      </c>
      <c r="F64" s="24">
        <v>33066225</v>
      </c>
      <c r="G64" s="24">
        <v>22621472</v>
      </c>
      <c r="H64" s="24">
        <v>18027764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26990827</v>
      </c>
      <c r="F65" s="27">
        <v>19208803</v>
      </c>
      <c r="G65" s="27">
        <v>11058067</v>
      </c>
      <c r="H65" s="27">
        <v>8916397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15843481</v>
      </c>
      <c r="F66" s="27">
        <v>13857422</v>
      </c>
      <c r="G66" s="27">
        <v>11563405</v>
      </c>
      <c r="H66" s="27">
        <v>9111367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2050127</v>
      </c>
      <c r="F67" s="27">
        <v>2375886</v>
      </c>
      <c r="G67" s="27">
        <v>2225659</v>
      </c>
      <c r="H67" s="27">
        <v>2158164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17893608</v>
      </c>
      <c r="F68" s="27">
        <v>16233308</v>
      </c>
      <c r="G68" s="27">
        <v>13789064</v>
      </c>
      <c r="H68" s="27">
        <v>11269531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3586021</v>
      </c>
      <c r="F69" s="27">
        <v>646758</v>
      </c>
      <c r="G69" s="27">
        <v>0</v>
      </c>
      <c r="H69" s="27">
        <v>19750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841839</v>
      </c>
      <c r="F70" s="27">
        <v>741711</v>
      </c>
      <c r="G70" s="27">
        <v>566252</v>
      </c>
      <c r="H70" s="27">
        <v>669604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1541227</v>
      </c>
      <c r="F71" s="27">
        <v>1072460</v>
      </c>
      <c r="G71" s="27">
        <v>1374760</v>
      </c>
      <c r="H71" s="27">
        <v>1395298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23862695</v>
      </c>
      <c r="F72" s="27">
        <v>18694237</v>
      </c>
      <c r="G72" s="27">
        <v>15730076</v>
      </c>
      <c r="H72" s="27">
        <v>13354183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4714134</v>
      </c>
      <c r="F73" s="27">
        <v>4184775</v>
      </c>
      <c r="G73" s="27">
        <v>3976634</v>
      </c>
      <c r="H73" s="27">
        <v>3791605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1135072</v>
      </c>
      <c r="F74" s="27">
        <v>682899</v>
      </c>
      <c r="G74" s="27">
        <v>850212</v>
      </c>
      <c r="H74" s="27">
        <v>777349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4081232</v>
      </c>
      <c r="F75" s="27">
        <v>3884240</v>
      </c>
      <c r="G75" s="27">
        <v>3427795</v>
      </c>
      <c r="H75" s="27">
        <v>2931216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894193</v>
      </c>
      <c r="F76" s="61">
        <v>-164012</v>
      </c>
      <c r="G76" s="61">
        <v>870161</v>
      </c>
      <c r="H76" s="61">
        <v>422052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75833</v>
      </c>
      <c r="F77" s="27">
        <v>1946</v>
      </c>
      <c r="G77" s="27">
        <v>0</v>
      </c>
      <c r="H77" s="27">
        <v>572218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10900464</v>
      </c>
      <c r="F79" s="27">
        <v>8589848</v>
      </c>
      <c r="G79" s="27">
        <v>9124802</v>
      </c>
      <c r="H79" s="27">
        <v>8494440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12962231</v>
      </c>
      <c r="F80" s="27">
        <v>10104389</v>
      </c>
      <c r="G80" s="27">
        <v>6605274</v>
      </c>
      <c r="H80" s="27">
        <v>4859743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3674618</v>
      </c>
      <c r="F81" s="27">
        <v>3065625</v>
      </c>
      <c r="G81" s="27">
        <v>1815714</v>
      </c>
      <c r="H81" s="27">
        <v>1544889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86621</v>
      </c>
      <c r="F84" s="27">
        <v>37144</v>
      </c>
      <c r="G84" s="27">
        <v>55000</v>
      </c>
      <c r="H84" s="27">
        <v>55000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9200992</v>
      </c>
      <c r="F85" s="27">
        <v>7001620</v>
      </c>
      <c r="G85" s="27">
        <v>4734560</v>
      </c>
      <c r="H85" s="27">
        <v>3259854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9200992</v>
      </c>
      <c r="F87" s="29">
        <v>7001620</v>
      </c>
      <c r="G87" s="29">
        <v>4734560</v>
      </c>
      <c r="H87" s="29">
        <v>3259854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74667651</v>
      </c>
      <c r="F91" s="60">
        <v>94850529</v>
      </c>
      <c r="G91" s="60">
        <v>41135382</v>
      </c>
      <c r="H91" s="60">
        <v>94271236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159685987</v>
      </c>
      <c r="F92" s="61">
        <v>51663083</v>
      </c>
      <c r="G92" s="61">
        <v>42857954</v>
      </c>
      <c r="H92" s="61">
        <v>-11103395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44287534</v>
      </c>
      <c r="F93" s="61">
        <v>-126525878</v>
      </c>
      <c r="G93" s="61">
        <v>-29200840</v>
      </c>
      <c r="H93" s="61">
        <v>-42667743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-44648373</v>
      </c>
      <c r="F94" s="61">
        <v>54139534</v>
      </c>
      <c r="G94" s="61">
        <v>39701639</v>
      </c>
      <c r="H94" s="61">
        <v>164171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624247</v>
      </c>
      <c r="F95" s="61">
        <v>540383</v>
      </c>
      <c r="G95" s="61">
        <v>356394</v>
      </c>
      <c r="H95" s="61">
        <v>471113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234617046</v>
      </c>
      <c r="F96" s="62">
        <v>74667651</v>
      </c>
      <c r="G96" s="62">
        <v>94850529</v>
      </c>
      <c r="H96" s="62">
        <v>41135382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0.31659700000000002</v>
      </c>
      <c r="F100" s="10">
        <f>+F8*100/F10</f>
        <v>2.9947999999999999E-2</v>
      </c>
      <c r="G100" s="10">
        <f>+G8*100/G10</f>
        <v>1.373705</v>
      </c>
      <c r="H100" s="10">
        <f>+H8*100/H10</f>
        <v>1.4127019999999999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9.2009919999999995E-2</v>
      </c>
      <c r="F101" s="13">
        <f>+F87/F10</f>
        <v>7.0016200000000001E-2</v>
      </c>
      <c r="G101" s="13">
        <f>+G87/G10</f>
        <v>4.7345600000000002E-2</v>
      </c>
      <c r="H101" s="13">
        <f>+H87/H10</f>
        <v>6.5197080000000004E-2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0.04</v>
      </c>
      <c r="F102" s="13">
        <f>+F53/F10</f>
        <v>0</v>
      </c>
      <c r="G102" s="13">
        <f>+G53/G10</f>
        <v>0</v>
      </c>
      <c r="H102" s="13">
        <f>+H53/H10</f>
        <v>0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1.21517802</v>
      </c>
      <c r="F103" s="13">
        <f>+F58/F10</f>
        <v>1.1231306000000001</v>
      </c>
      <c r="G103" s="13">
        <f>+G58/G10</f>
        <v>1.0531135899999999</v>
      </c>
      <c r="H103" s="13">
        <f>+H58/H10</f>
        <v>1.2035342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11.629180853542749</v>
      </c>
      <c r="F104" s="13">
        <f>+F11/F87</f>
        <v>12.711343946115328</v>
      </c>
      <c r="G104" s="13">
        <f>+G11/G87</f>
        <v>17.953093846101854</v>
      </c>
      <c r="H104" s="13">
        <f>+H11/H87</f>
        <v>14.571204722665493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3.7383177570093458</v>
      </c>
      <c r="F105" s="13">
        <f>+F53*100/F11</f>
        <v>0</v>
      </c>
      <c r="G105" s="13">
        <f>+G53*100/G11</f>
        <v>0</v>
      </c>
      <c r="H105" s="13">
        <f>+H53*100/H11</f>
        <v>0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43.473573284271957</v>
      </c>
      <c r="F106" s="13">
        <f>+F53*100/F87</f>
        <v>0</v>
      </c>
      <c r="G106" s="13">
        <f>+G53*100/G87</f>
        <v>0</v>
      </c>
      <c r="H106" s="13">
        <f>+H53*100/H87</f>
        <v>0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0.88052942234751741</v>
      </c>
      <c r="F107" s="35">
        <f>+F11/F58</f>
        <v>0.7924278797140778</v>
      </c>
      <c r="G107" s="35">
        <f>+G11/G58</f>
        <v>0.80713040651198886</v>
      </c>
      <c r="H107" s="35">
        <f>+H11/H58</f>
        <v>0.78934192314601448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1.0617833897109339</v>
      </c>
      <c r="F109" s="39">
        <f>+F85*100/F29</f>
        <v>1.0926417292576518</v>
      </c>
      <c r="G109" s="39">
        <f>+G85*100/G29</f>
        <v>0.98744947496029845</v>
      </c>
      <c r="H109" s="39">
        <f>+H85*100/H29</f>
        <v>0.90307755854979133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7.5717235240973171</v>
      </c>
      <c r="F110" s="41">
        <f>+F87*100/F58</f>
        <v>6.2340212260266084</v>
      </c>
      <c r="G110" s="41">
        <f>+G87*100/G58</f>
        <v>4.4957733381828264</v>
      </c>
      <c r="H110" s="41">
        <f>+H87*100/H58</f>
        <v>5.4171356327057429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74.985696292895668</v>
      </c>
      <c r="F111" s="41">
        <f>+F68*100/F72</f>
        <v>86.835894933823724</v>
      </c>
      <c r="G111" s="41">
        <f>+G68*100/G72</f>
        <v>87.660504628203952</v>
      </c>
      <c r="H111" s="41">
        <f>+H68*100/H72</f>
        <v>84.38952049706073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13.383886486461288</v>
      </c>
      <c r="F112" s="41">
        <f>+F64*100/F23</f>
        <v>15.185982169033711</v>
      </c>
      <c r="G112" s="41">
        <f>+G64*100/G23</f>
        <v>13.226787713095074</v>
      </c>
      <c r="H112" s="41">
        <f>+H64*100/H23</f>
        <v>13.295787410467984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38.558058928381726</v>
      </c>
      <c r="F113" s="41">
        <f>+F85*100/F72</f>
        <v>37.453360626593103</v>
      </c>
      <c r="G113" s="41">
        <f>+G85*100/G72</f>
        <v>30.098773839363524</v>
      </c>
      <c r="H113" s="41">
        <f>+H85*100/H72</f>
        <v>24.410733326029753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2.753726248728197</v>
      </c>
      <c r="F114" s="42">
        <f>F72*100/F29</f>
        <v>2.9173396218064354</v>
      </c>
      <c r="G114" s="42">
        <f>G72*100/G29</f>
        <v>3.2806966829622164</v>
      </c>
      <c r="H114" s="42">
        <f>H72*100/H29</f>
        <v>3.6995101559969026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5.6077678076306716</v>
      </c>
      <c r="F115" s="44">
        <f>+(F24+F25)*100/F23</f>
        <v>7.0831511278169552</v>
      </c>
      <c r="G115" s="44">
        <f>+(G24+G25)*100/G23</f>
        <v>23.443049804286392</v>
      </c>
      <c r="H115" s="44">
        <f>+(H24+H25)*100/H23</f>
        <v>25.927663243475308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14.023007923252417</v>
      </c>
      <c r="F117" s="10">
        <f>(F58+F59)*100/F29</f>
        <v>17.527077461590089</v>
      </c>
      <c r="G117" s="10">
        <f>(G58+G59)*100/G29</f>
        <v>21.963951486918635</v>
      </c>
      <c r="H117" s="10">
        <f>(H58+H59)*100/H29</f>
        <v>16.670757754291699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19.35239990932746</v>
      </c>
      <c r="F118" s="13">
        <f>+F58*100/(F34+F35)</f>
        <v>28.092184396446594</v>
      </c>
      <c r="G118" s="13">
        <f>+G58*100/(G34+G35)</f>
        <v>32.035340215789894</v>
      </c>
      <c r="H118" s="13">
        <f>+H58*100/(H34+H35)</f>
        <v>22.611264531847702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85.976992076747578</v>
      </c>
      <c r="F119" s="13">
        <f>+F40*100/F29</f>
        <v>82.472922538409918</v>
      </c>
      <c r="G119" s="13">
        <f>+G40*100/G29</f>
        <v>78.036048513081369</v>
      </c>
      <c r="H119" s="13">
        <f>+H40*100/H29</f>
        <v>83.329242245708301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72.461338071530918</v>
      </c>
      <c r="F120" s="35">
        <f>+(F34+F35)*100/F29</f>
        <v>62.391294369430035</v>
      </c>
      <c r="G120" s="35">
        <f>+(G34+G35)*100/G29</f>
        <v>68.561630183945496</v>
      </c>
      <c r="H120" s="35">
        <f>+(H34+H35)*100/H29</f>
        <v>73.727666715902302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36.932676718036348</v>
      </c>
      <c r="F122" s="10">
        <f>+F23*100/F29</f>
        <v>33.979812424931133</v>
      </c>
      <c r="G122" s="10">
        <f>+G23*100/G29</f>
        <v>35.669887266337888</v>
      </c>
      <c r="H122" s="10">
        <f>+H23*100/H29</f>
        <v>37.562518413149419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50.968803089970393</v>
      </c>
      <c r="F123" s="13">
        <f>+F23*100/(F34+F35)</f>
        <v>54.462425837378163</v>
      </c>
      <c r="G123" s="13">
        <f>+G23*100/(G34+G35)</f>
        <v>52.026019758629374</v>
      </c>
      <c r="H123" s="13">
        <f>+H23*100/(H34+H35)</f>
        <v>50.947656539695657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37.969108034902263</v>
      </c>
      <c r="F124" s="35">
        <f>+F58*100/F23</f>
        <v>51.58085407419847</v>
      </c>
      <c r="G124" s="35">
        <f>+G58*100/G23</f>
        <v>61.575612288649673</v>
      </c>
      <c r="H124" s="35">
        <f>+H58*100/H23</f>
        <v>44.381363280625528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0.43171710086415982</v>
      </c>
      <c r="F126" s="10">
        <f>+(F16+F17+F18+F19)/(F34+F35)</f>
        <v>0.26745169213893794</v>
      </c>
      <c r="G126" s="10">
        <f>+(G16+G17+G18+G19)/(G34+G35)</f>
        <v>0.36626799411664623</v>
      </c>
      <c r="H126" s="10">
        <f>+(H16+H17+H18+H19)/(H34+H35)</f>
        <v>0.25351252959868509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81.290856227926909</v>
      </c>
      <c r="F127" s="13">
        <f>+(F16+F17+F18+F19+F20+F21+F22)*100/(F34+F35)</f>
        <v>84.370743859875134</v>
      </c>
      <c r="G127" s="13">
        <f>+(G16+G17+G18+G19+G20+G21+G22)*100/(G34+G35)</f>
        <v>85.184721826411959</v>
      </c>
      <c r="H127" s="13">
        <f>+(H16+H17+H18+H19+H20+H21+H22)*100/(H34+H35)</f>
        <v>74.65497430790812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0.40606121344245705</v>
      </c>
      <c r="F128" s="35">
        <f>+(F16+F17+F19)/(F34+F35)</f>
        <v>0.19787807910941793</v>
      </c>
      <c r="G128" s="35">
        <f>+(G16+G17+G19)/(G34+G35)</f>
        <v>0.29668853157650887</v>
      </c>
      <c r="H128" s="35">
        <f>+(H16+H17+H19)/(H34+H35)</f>
        <v>0.17075807766208898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2015-08-30T19:36:28Z</dcterms:modified>
</cp:coreProperties>
</file>